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10020"/>
  </bookViews>
  <sheets>
    <sheet name="erc.ua_new_urls_5" sheetId="1" r:id="rId1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" i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2" i="1"/>
  <c r="G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<sst xmlns="http://schemas.openxmlformats.org/spreadsheetml/2006/main" count="523" uniqueCount="108">
  <si>
    <t>Название</t>
  </si>
  <si>
    <t>Характеристики</t>
  </si>
  <si>
    <t>Цена</t>
  </si>
  <si>
    <t>Beko HIC64503TX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</si>
  <si>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поверхность---стеклокерамическая|Основные---Номинальная мощность, Вт---6.9 кВт|Функции---Количество конфорок---4 шт|Функции---Количество Hi-Light конфорок---2 шт|Функции---Функции---автоматическое отключение|Функции---таймер---Да|Функции---блокировка панели управления---Да|Функции---индикатор остаточного тепла---Да|Функции---Система быстрого автоматического нагрева---Да|Функции---круглая расширяемая зона конфорок---Да|Функции---память---Да|Зоны нагрева---Передняя левая---210/120 мм|Зоны нагрева---2.2 кВт---Да|Зоны нагрева---0,75 кВт---Да|Зоны нагрева---Задняя левая---1.2 кВт|Зоны нагрева---140 мм---Да|Зоны нагрева---Передняя правая---1.5 кВт|Зоны нагрева---160 мм---Да|Зоны нагрева---Задняя правая---2.0 кВт|Зоны нагрева---1.1 кВт---Да|Зоны нагрева---140х250---Да|Дополнительно---Безопасность---отключение при проливе жидкости|Физические---Цвет---черный|Физические---Решетки конфорок---отсутствуют|Физические---Габариты (ШхГ)---57.6х50.7 см|Физические---Размеры для встраивания (ШхГ)---56 x 49 мм|Физические---Вес---9 кг|</t>
  </si>
  <si>
    <t>Bosch PBP6C5B80O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</si>
  <si>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шт|Функции---Функции---газ-контроль|Функции---электроподжиг---Да|Функции---Особенности---заводская настройка на природный газ|Зоны нагрева---Передняя левая---3.0 кВт|Зоны нагрева---Задняя левая---1.7 кВт|Зоны нагрева---Передняя правая---1 кВт|Зоны нагрева---Задняя правая---1.7 кВт|Дополнительно---Безопасность---термоэлектрическая защита от утечки газа|Физические---Цвет---нержавеющая сталь|Физические---Решетки конфорок---чугунные|Физические---Габариты (ШхГ)---58x51 см|Физические---Размеры для встраивания (ШхГ)---560x490 мм|Физические---Вес---6 кг|</t>
  </si>
  <si>
    <t>Kaiser KCT6385Em</t>
  </si>
  <si>
    <t>Основные---Устройство---варочная поверхность|Основные---Тип---независимая|Основные---Тип поверхности---электрическая|Основные---Управление---сенсорное|Основные---Рабочая поверхность---стеклокерамическая|Основные---Мощность подключения---6.6 кВт|Функции---Количество конфорок---4 шт|Функции---Количество Hi-Light конфорок---4 шт|Функции---Функции---таймер|Функции---объединение двух конфорок в одну---Да|Зоны нагрева---Передняя левая---1.1 кВт|Зоны нагрева---145х250 мм---Да|Зоны нагрева---Задняя левая---145 мм|Зоны нагрева---1.2 кВт---Да|Зоны нагрева---Передняя правая---145 мм|Зоны нагрева---1.2 кВт---Да|Зоны нагрева---Задняя правая---2.2 кВт|Зоны нагрева---1 кВт---Да|Зоны нагрева---1.6 кВт---Да|Зоны нагрева---140х210 мм---Да|Дополнительно---Безопасность---блокировка от детей|Физические---Цвет---черный|Физические---Решетки конфорок---отсутствуют|Физические---Габариты (ШхГ)---58x53.5 см|Физические---Размеры для встраивания (ШхГ)---560x490 мм|Физические---Вес---8.6 кг|</t>
  </si>
  <si>
    <t>Kaiser KCT6505FIN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</si>
  <si>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 кВт|Функции---Количество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отключение|Функции---таймер---Да|Функции---индикатор остаточного тепла---Да|Функции---Особенности---конфорка средней мощности|Функции---конфорка быстрого разогрева---Да|Зоны нагрева---Передняя левая---210 мм|Зоны нагрева---2.6 кВт---Да|Зоны нагрева---Задняя левая---1.5 кВт|Зоны нагрева---150 мм---Да|Зоны нагрева---Передняя правая---1.5 кВт|Зоны нагрева---150 мм---Да|Зоны нагрева---Задняя правая---210 мм|Зоны нагрева---2.6 кВт---Да|Дополнительно---Безопасность---защита от детей|Физические---Цвет---черный|Физические---Решетки конфорок---отсутствуют|Физические---Габариты (ШхГ)---59х55 см|Физические---Размеры для встраивания (ШхГ)---560х490 мм|Физические---Вес---12 кг|</t>
  </si>
  <si>
    <t>Bosch PGP6B5B80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</si>
  <si>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поверхность---нержавеющая сталь|Основные---Мощность подключения---7.5 кВт|Функции---Количество конфорок---4 шт|Функции---Количество газовых конфорок---4 шт|Функции---Функции---электроподжиг|Зоны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газа|Дополнительно---газ - контроль---Да|Физические---Цвет---нержавеющая сталь|Физические---Решетки конфорок---стальные|Физические---Габариты (ШхГ)---60 х 52 см|Физические---Вес---7 кг|</t>
  </si>
  <si>
    <t>Beko HISG 64222 SBR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</si>
  <si>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поверхность---закаленное стекло|Функции---Количество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шт|Функции---Функции---газ-контроль|Функции---автоподжиг---Да|Физические---Цвет---бежевый|Физические---Решетки конфорок---чугунные|Физические---Габариты (ШхГ)---58x51 см|Физические---Размеры для встраивания (ШхГ)---560x490 мм|Физические---Вес---12.5 кг|</t>
  </si>
  <si>
    <t>Electrolux GME363XB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</si>
  <si>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подключения---9.0 кВт|Основные---Напряжение---220-240 В|Функции---Количество конфорок---4 шт|Функции---Количество газовых конфорок---4 шт|Функции---Функции---электроподжиг|Дополнительно---Безопасность---газ - контроль|Физические---Цвет---черный|Физические---Решетки конфорок---чугунные|Физические---Габариты (ШхГ)---59.5 х 51 см|Физические---Размеры для встраивания (ШхГ)---560 х 480 мм|Физические---Вес---9.8 кг|</t>
  </si>
  <si>
    <t>Electrolux GME363XW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</si>
  <si>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подключения---9.0 кВт|Основные---Напряжение---220-240 В|Функции---Количество конфорок---4 шт|Функции---Количество газовых конфорок---4 шт|Функции---Функции---электроподжиг|Дополнительно---Безопасность---газ - контроль|Физические---Цвет---белый|Физические---Решетки конфорок---чугунные|Физические---Габариты (ШхГ)---59.5 х 51 см|Физические---Размеры для встраивания (ШхГ)---560 х 480 мм|</t>
  </si>
  <si>
    <t>Beko HISW 64225 S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</si>
  <si>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поверхность---закаленное стекло|Функции---Количество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шт|Функции---Функции---газ-контроль|Функции---электроподжиг---Да|Функции---Особенности---тройная корона (wok)|Зоны нагрева---Передняя левая---3,3 кВт|Зоны нагрева---Задняя левая---1.75 кВт|Зоны нагрева---Передняя правая---1 кВт|Зоны нагрева---Задняя правая---1,75 кВт|Физические---Цвет---черный|Физические---Решетки конфорок---чугунные|Физические---Габариты (ШхГ)---60x51 см|Физические---Размеры для встраивания (ШхГ)---560x490 мм|</t>
  </si>
  <si>
    <t>Beko HII 63402 ATBG</t>
  </si>
  <si>
    <t>Основные---Устройство---варочная поверхность|Основные---Тип поверхности---электрическая|Основные---Управление---сенсорное|Основные---Рабочая поверхность---стеклокерамическая|Основные---Мощность подключения---7.2 кВт|Основные---Напряжение---220-240 В|Функции---Количество конфорок---3 шт|Функции---Количество индукционных конфорок---3 шт|Функции---Функции---автоматическое отключение|Функции---таймер---Да|Функции---Система быстрого автоматического нагрева---Да|Функции---Особенности---распознавание наличия посуды|Функции---двухконтурная---Да|Зоны нагрева---Передняя левая---3.6 кВт|Зоны нагрева---2.4 кВт---Да|Зоны нагрева---Задняя левая---2 кВт|Зоны нагрева---2.3 кВт---Да|Зоны нагрева---Передняя правая---2.4 кВт|Зоны нагрева---3.6 кВт---Да|Дополнительно---Безопасность---защита от детей|Дополнительно---защита от перегрева---Да|Физические---Цвет---бежевый|Физические---Габариты (ШхГ)---58x51 см|Физические---Размеры для встраивания (ШхГ)---560x490 мм|Физические---Вес---10.7 кг|</t>
  </si>
  <si>
    <t>Beko HDCC 32200 X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</si>
  <si>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поверхности---электрическая|Основные---Оформление---домино|Основные---Управление---поворотные переключатели|Основные---Рабочая поверхность---стеклокерамическая|Основные---Мощность подключения---2.9 кВт|Основные---Напряжение---220-240 В|Функции---Количество конфорок---2 шт|Функции---Количество Hi-Light конфорок---2 шт|Функции---Функции---индикатор остаточного тепла|Функции---Рамка---есть|Физические---Цвет---черный|Физические---Габариты (ШхГ)---30x51 см|Физические---Размеры для встраивания (ШхГ)---270x490 мм|Физические---Вес---4.6 кг|</t>
  </si>
  <si>
    <t>Electrolux EHH96340IW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</si>
  <si>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кВт|Основные---Напряжение---220-240 В|Основные---Номинальная мощность, Вт---220-240 Вт|Функции---Количество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отключение|Функции---таймер---Да|Функции---блокировка панели управления---Да|Функции---индикатор остаточного тепла---Да|Функции---Система быстрого автоматического нагрева---Да|Функции---Функция Stop&amp;Go---Да|Функции---Особенности---распознавание наличия посуды|Функции---звуковой сигнал---Да|Функции---подсветка панели управления---Да|Функции---индукционные зоны нагрева с функцией PowerBoost---Да|Зоны нагрева---Передняя левая---2.3 кВт|Зоны нагрева---3.7 кВт---Да|Зоны нагрева---Задняя левая---1.8 кВт|Зоны нагрева---2.8 кВт---Да|Зоны нагрева---Передняя правая---1.4 кВт|Зоны нагрева---2.5 кВт---Да|Зоны нагрева---Задняя правая---1.8 кВт|Зоны нагрева---2.8 кВт---Да|Дополнительно---Безопасность---защита от детей|Дополнительно---блокировка от детей---Да|Дополнительно---блокировка панели управления---Да|Дополнительно---распознавание наявности посуды---Да|Физические---Цвет---белый|Физические---Габариты (ШхГ)---59x52 см|Физические---Размеры для встраивания (ШхГ)---560x490 мм|</t>
  </si>
  <si>
    <t>Gorenje G640MB</t>
  </si>
  <si>
    <t>Основные---Устройство---варочная поверхность|Основные---Тип поверхности---газовая|Основные---Управление---механическое|Функции---Количество конфорок---4 шт|Функции---Количество газовых конфорок---4 шт|Функции---Функции---электроподжиг|Функции---Особенности---конфорка средней мощности|Дополнительно---Безопасность---газ - контроль|Физические---Цвет---черный|Физические---Решетки конфорок---стальные|Физические---Габариты (ШхГ)---60 х 52 см|Физические---Вес---9.2 кг|</t>
  </si>
  <si>
    <t>Gorenje G641MB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</si>
  <si>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подключения---7.8 кВт|Функции---Количество конфорок---4 шт|Функции---Количество газовых конфорок---4 шт|Функции---Функции---электроподжиг|Функции---Особенности---форсунки для сжиженного газа|Дополнительно---Безопасность---газ - контроль|Физические---Цвет---черный|Физические---Решетки конфорок---чугунные|Физические---Габариты (ШхГ)---60 x 51 см|Физические---Размеры для встраивания (ШхГ)---560 x 480 мм|Физические---Вес---10.8 кг|</t>
  </si>
  <si>
    <t>Bosch PGP6B6B60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</si>
  <si>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поверхность---эмалированная|Основные---Мощность подключения---7.5 кВт|Функции---Количество конфорок---4 шт|Функции---Количество газовых конфорок---4 шт|Функции---Функции---электроподжиг|Зоны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газа|Дополнительно---газ - контроль---Да|Дополнительно---электромагнитный для всех конфорок---Да|Физические---Цвет---черный|Физические---Решетки конфорок---чугунные|Физические---Габариты (ШхГ)---60 х 52 см|Физические---Вес---8 кг|</t>
  </si>
  <si>
    <t>Indesit PAA642IX/IEE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</si>
  <si>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поверхность---нержавеющая сталь|Функции---Количество конфорок---4 шт|Функции---Количество газовых конфорок---4 шт|Функции---Конфорок с 3-мя рядами пламени---1 шт|Функции---Функции---электроподжиг|Функции---Особенности---конфорка Wok|Функции---боковое расположение панели управления---Да|Дополнительно---Безопасность---газ - контроль|Физические---Цвет---нержавеющая сталь|Физические---Решетки конфорок---эмалированная сталь|Физические---Габариты (ШхГ)---59 х 51 см|Физические---Размеры для встраивания (ШхГ)---555 x 475 мм|</t>
  </si>
  <si>
    <t>Bosch Domino Serie 2 (PKF375CA1E)</t>
  </si>
  <si>
    <t>Основные---Устройство---варочная поверхность|Основные---Тип поверхности---электрическая|Основные---Управление---поворотные переключатели|Основные---Рабочая поверхность---стеклокерамическая|Функции---Количество конфорок---2 шт|Функции---Количество Hi-Light конфорок---2 шт|Функции---Функции---индикатор остаточного тепла|Функции---круглая расширяемая зона конфорок---Да|Функции---Особенности---индикатор выключенного состояния|Функции---кабель без штекера---Да|Физические---Цвет---черный|Физические---Решетки конфорок---отсутствуют|Физические---Габариты (ШхГ)---30 см|</t>
  </si>
  <si>
    <t>Siemens EG6B5PB60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</si>
  <si>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сталь|Основные---Тип газа и давление---природный газ (20 мбар)|Функции---Количество конфорок---4 шт|Функции---Количество газовых конфорок---4 шт|Функции---Функции---автоподжиг|Зоны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газа|Физические---Цвет---нержавеющая сталь|Физические---серебристый---Да|Физические---Решетки конфорок---чугунные|Физические---Габариты (ШхГ)---60 см|</t>
  </si>
  <si>
    <t>Siemens EG6B5HB60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</si>
  <si>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сталь|Основные---Тип газа и давление---природный газ (20 мбар)|Функции---Количество конфорок---4 шт|Функции---Количество газовых конфорок---4 шт|Функции---Функции---автоподжиг|Функции---Особенности---конфорка Wok|Зоны нагрева---Передняя левая---1.75 кВт|Зоны нагрева---Задняя левая---1.75 кВт|Зоны нагрева---Передняя правая---1 кВт|Зоны нагрева---Задняя правая---3.3 кВт|Дополнительно---Безопасность---термоэлектрическая защита от утечки газа|Физические---Цвет---нержавеющая сталь|Физические---серебристый---Да|Физические---Решетки конфорок---чугунные|Физические---Габариты (ШхГ)---60 см|</t>
  </si>
  <si>
    <t>Candy CFA62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</si>
  <si>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поверхность---стеклокерамическая|Основные---Напряжение---220-240 В|Функции---Количество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отключение|Функции---таймер---Да|Функции---Особенности---звуковой сигнал|Дополнительно---Безопасность---блокировка от детей|Физические---Цвет---черный|Физические---Решетки конфорок---отсутствуют|Физические---Габариты (ШхГ)---59x52 см|Физические---Размеры для встраивания (ШхГ)---560x490 мм|</t>
  </si>
  <si>
    <t>Candy CVG 64 [CVG64SGB]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</si>
  <si>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поверхность---закаленное стекло|Основные---Напряжение---220-240 В|Функции---Количество конфорок---4 шт|Функции---Количество газовых конфорок---4 шт|Дополнительно---Безопасность---газ - контроль|Физические---Цвет---белый|Физические---Решетки конфорок---эмалированная сталь|Физические---Размеры для встраивания (ШхГ)---480X560x35 мм|Физические---Вес---10 кг|</t>
  </si>
  <si>
    <t>Zanussi CPZ6466KX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</si>
  <si>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 кВт|Функции---Количество конфорок---4 шт|Функции---Количество Hi-Light конфорок---4 шт|Функции---Функции---автоматическое отключение|Функции---таймер---Да|Функции---индикатор остаточного тепла---Да|Функции---Рамка---есть|Функции---Особенности---зоны расширения|Функции---звуковой сигнал---Да|Функции---подсветка панели управления---Да|Зоны нагрева---Передняя левая---2.2 кВт|Зоны нагрева---0.75 кВт---Да|Зоны нагрева---Задняя левая---1.2 кВт|Зоны нагрева---Передняя правая---1.2 кВт|Зоны нагрева---Задняя правая---1.5 кВт|Зоны нагрева---2.4 кВт---Да|Дополнительно---Безопасность---блокировка от детей|Физические---Цвет---черный /рамка - нержавеющая сталь|Физические---Габариты (ШхГ)---57.6x50.6 см|Физические---Размеры для встраивания (ШхГ)---560x490 мм|</t>
  </si>
  <si>
    <t>Gorenje G20W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</si>
  <si>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поверхность---эмалированная|Основные---Мощность подключения---4.9 кВт|Основные---Тип газа и давление---G30/30|Функции---Количество конфорок---2 шт|Функции---Количество газовых конфорок---2 шт|Функции---Особенности---шкаф под газовый баллон|Дополнительно---Безопасность---газ - контроль|Физические---Цвет---белый|Физические---Габариты (ШхГ)---40x85x60 см|Физические---Вес---4.9 кг|</t>
  </si>
  <si>
    <t>Electrolux EHI96740FZ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</si>
  <si>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кВт|Основные---Напряжение---220-240 В|Функции---Количество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тепла---Да|Функции---объединение двух конфорок в одну---Да|Функции---повторного включения---Да|Функции---интенсивного нагрева---Да|Функции---Особенности---распознавание наличия посуды|Функции---звуковой сигнал---Да|Функции---автоматика закипания---Да|Функции---подсветка панели управления---Да|Функции---конфорка быстрого разогрева---Да|Зоны нагрева---Передняя левая---2.3 кВт|Зоны нагрева---3.2 кВт---Да|Зоны нагрева---Задняя левая---2.3 кВт|Зоны нагрева---3.2 кВт---Да|Зоны нагрева---Передняя правая---1.4 кВт|Зоны нагрева---2.5 кВт---Да|Зоны нагрева---Задняя правая---1.8 кВт|Зоны нагрева---2.8 кВт---Да|Дополнительно---Безопасность---защита от детей|Дополнительно---блокировка панели управления---Да|Физические---Цвет---черный|Физические---Габариты (ШхГ)---59x52 см|Физические---Размеры для встраивания (ШхГ)---560x490 мм|Физические---Вес---10.9 кг|</t>
  </si>
  <si>
    <t>Whirlpool AKR350/IX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</si>
  <si>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переключатели|Основные---Напряжение---230 В|Функции---Количество конфорок---4 шт|Функции---Количество газовых конфорок---4 шт|Функции---Функции---газ-контроль|Функции---электроподжиг---Да|Зоны нагрева---Передняя левая---1.75 кВт|Зоны нагрева---Задняя левая---1.75 кВт|Зоны нагрева---Передняя правая---1 кВт|Зоны нагрева---Задняя правая---3 кВт|Физические---Цвет---нержавеющая сталь|Физические---Решетки конфорок---эмалированная сталь|Физические---Габариты (ШхГ)---58x51 см|Физические---Размеры для встраивания (ШхГ)---560x480 мм|Физические---Вес---7.7 кг|</t>
  </si>
  <si>
    <t>Candy CLG64SGB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</si>
  <si>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сталь|Основные---Напряжение---230 В|Функции---Количество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шт|Функции---Функции---газ-контроль|Функции---электроподжиг---Да|Функции---Особенности---форсунки для баллонного газа|Зоны нагрева---Передняя левая---2.7 кВт|Зоны нагрева---Задняя левая---1.7 кВт|Зоны нагрева---Передняя правая---1 кВт|Зоны нагрева---Задняя правая---1.7 кВт|Физические---Цвет---нержавеющая сталь|Физические---Решетки конфорок---чугунные|Физические---Габариты (ШхГ)---58.5x51x33 см|Физические---Размеры для встраивания (ШхГ)---560x480 мм|Физические---Вес---10 кг|</t>
  </si>
  <si>
    <t>Candy CPG64SWGX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</si>
  <si>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подключения---7.1 кВт|Основные---Напряжение---230 Вт|Функции---Количество конфорок---4 шт|Функции---Количество газовых конфорок---4 шт|Функции---Конфорок с 2-мя рядами пламени---1 шт|Функции---Количество чугунных конфорок---4 шт|Функции---Функции---газ-контроль|Функции---электроподжиг---Да|Физические---Цвет---серебристый|Физические---Решетки конфорок---чугунные|Физические---Габариты (ШхГ)---59x51 см|Физические---Размеры для встраивания (ШхГ)---56x48 мм|Физические---Вес---10 кг|</t>
  </si>
  <si>
    <t>Candy CLG64SGN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</si>
  <si>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подключения---7.1 кВт|Основные---Напряжение---220-240 В|Функции---Количество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шт|Функции---Функции---газ-контроль|Функции---электроподжиг---Да|Зоны нагрева---Передняя левая---2.7 кВт|Зоны нагрева---Задняя левая---1.7 кВт|Зоны нагрева---Передняя правая---1 кВт|Зоны нагрева---Задняя правая---1.7 кВт|Физические---Цвет---черный|Физические---Решетки конфорок---чугунные|Физические---Габариты (ШхГ)---59x51 см|Физические---Размеры для встраивания (ШхГ)---56x48 мм|Физические---Вес---10 кг|</t>
  </si>
  <si>
    <t>Beko HII64401AT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</si>
  <si>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подключения---7.2 кВт|Функции---Количество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тепла---Да|Функции---Особенности---распознавание наличия посуды|Зоны нагрева---Передняя левая---2.0 кВт|Зоны нагрева---Задняя левая---1.6 кВт|Зоны нагрева---Передняя правая---1.6 кВт|Зоны нагрева---Задняя правая---2.0 кВт|Дополнительно---Безопасность---защита от детей|Дополнительно---защита от перегрева---Да|Дополнительно---защитное отключение---Да|Физические---Цвет---черный|Физические---Габариты (ШхГ)---60x51.2 см|Физические---Размеры для встраивания (ШхГ)---560x490 мм|</t>
  </si>
  <si>
    <t>Siemens EC6A5PB90R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</si>
  <si>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подключения---7.5 кВт|Функции---Количество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шт|Функции---Функции---газ-контроль|Функции---электроподжиг---Да|Функции---stepFlame регулировка пламени---Да|Функции---Особенности---заводская настройка на природный газ|Зоны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газа|Физические---Цвет---нержавеющая сталь|Физические---Решетки конфорок---чугунные|Физические---Габариты (ШхГ)---58.2x52 см|Физические---Вес---11 кг|</t>
  </si>
  <si>
    <t>Gorenje EC 610 SC</t>
  </si>
  <si>
    <t>Основные---Устройство---варочная поверхность|Основные---Тип поверхности---электрическая|Основные---Оформление---классическая|Основные---Управление---механическое|Основные---Мощность подключения---6.2 кВт|Функции---Количество конфорок---4 шт /спиральные|Зоны нагрева---Передняя левая---210 мм|Зоны нагрева---2.1 кВт---Да|Зоны нагрева---Задняя левая---145 мм|Зоны нагрева---1.2 кВт---Да|Зоны нагрева---Передняя правая---145 мм|Зоны нагрева---1.2 кВт---Да|Зоны нагрева---Задняя правая---180 мм|Зоны нагрева---1.7 кВт---Да|Физические---Цвет---черный|Физические---Решетки конфорок---отсутствуют|Физические---Габариты (ШхГ)---59.5 x 51 см|Физические---Размеры для встраивания (ШхГ)---558-560 x 490 мм|Физические---Вес---7.8 кг|</t>
  </si>
  <si>
    <t>Bosch PIF651FC1E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</si>
  <si>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тепла---Да|Функции---секундомер---Да|Функции---функция PowerBoost---Да|Функции---повторного включения---Да|Функции---интенсивного нагрева---Да|Функции---управление DirectSelect---Да|Функции---функция PowerManagement---Да|Функции---Рамка---есть|Функции---Особенности---овальная зона|Функции---распознавание наличия посуды---Да|Функции---зоны расширения---Да|Зоны нагрева---Передняя левая---1.8 кВт|Зоны нагрева---3.1 кВт---Да|Зоны нагрева---Задняя левая---1.8 кВт|Зоны нагрева---3.7 кВт---Да|Зоны нагрева---Передняя правая---1.4 кВт|Зоны нагрева---2.1 кВт---Да|Зоны нагрева---Задняя правая---2.2 кВт|Зоны нагрева---3.7 кВт---Да|Дополнительно---Безопасность---блокировка от детей|Дополнительно---защитное отключение---Да|Дополнительно---сенсор жарки PerfectFry---Да|Физические---Цвет---черный|Физические---Габариты (ШхГ)---59.2x52.2 см|Физические---Размеры для встраивания (ШхГ)---56x49 мм|Физические---Вес---14 кг|</t>
  </si>
  <si>
    <t>Bosch PUE611BF1E</t>
  </si>
  <si>
    <t>Основные---Устройство---варочная поверхность|Основные---Тип поверхности---индукционная|Основные---Оформление---классическое|Основные---Управление---сенсорное /TouchSelect|Основные---Рабочая поверхность---стеклокерамическая /HighSpeed|Основные---Мощность подключения---3.7 кВт|Функции---Количество конфорок---4 шт|Функции---Количество индукционных конфорок---4 шт|Функции---Функции---таймер /с функцией отключения для каждой конфорки|Функции---индикатор остаточного тепла---Да|Функции---секундомер---Да|Функции---Обнаружение посуды---Да|Функции---автоматическое распознавание конфорки QuickStart---Да|Функции---функция быстрого обновления предыдущих настроек конфорки ReStart---Да|Функции---Особенности---распознавание наличия посуды|Функции---индукционные зоны нагрева с функцией PowerBoost---Да|Функции---Индикатор остаточного тепла---Да|Зоны нагрева---Передняя левая---2.2 кВт|Зоны нагрева---180 мм---Да|Зоны нагрева---1.4 кВт---Да|Зоны нагрева---Задняя левая---2.2 кВт|Зоны нагрева---1.4 кВт---Да|Зоны нагрева---180 мм---Да|Зоны нагрева---Передняя правая---2.2 кВт|Зоны нагрева---210 мм---Да|Зоны нагрева---3.7 кВт---Да|Зоны нагрева---Задняя правая---2.2 кВт|Зоны нагрева---1.4 кВт---Да|Зоны нагрева---145 мм---Да|Дополнительно---Безопасность---блокировка от детей|Дополнительно---функция автоматического отключения---Да|Физические---Цвет---черный|Физические---Решетки конфорок---отсутствуют|Физические---Габариты (ШхГ)---60 см|</t>
  </si>
  <si>
    <t>Gorenje GTW 641B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</si>
  <si>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поверхность---закаленное стекло|Основные---Тип газа и давление---G30/30|Функции---Количество конфорок---4 шт|Функции---Количество газовых конфорок---4 шт|Функции---Конфорок с 2-мя рядами пламени---1 шт|Зоны нагрева---Передняя левая---4.05 кВт|Зоны нагрева---12.3 мм---Да|Зоны нагрева---Задняя левая---1.8 кВт|Зоны нагрева---73.5 мм---Да|Зоны нагрева---Передняя правая---1,0 кВт|Зоны нагрева---53.7 мм---Да|Зоны нагрева---Задняя правая---1.8 кВт|Зоны нагрева---73.5 мм---Да|Физические---Цвет---черный|Физические---Решетки конфорок---чугунные|Физические---Габариты (ШхГ)---60x52 см|Физические---Размеры для встраивания (ШхГ)---560x490 мм|Физические---Вес---14.8 кг (15.4 кг в упаковке)|</t>
  </si>
  <si>
    <t>Candy CVG 64 [CVG64SGNX]</t>
  </si>
  <si>
    <t>Основные---Устройство---варочная поверхность|Основные---Тип поверхности---газовая|Основные---Оформление---классическая|Основные---Класс энергопотребления---B|Основные---Управление---поворотные переключатели|Основные---Рабочая поверхность---закаленное стекло|Основные---Напряжение---220-240 В|Функции---Количество конфорок---4 шт|Функции---Количество газовых конфорок---4 шт|Дополнительно---Безопасность---газ - контроль|Физические---Цвет---черный|Физические---Решетки конфорок---эмалированная сталь|Физические---Размеры для встраивания (ШхГ)---480X560x35 мм|Физические---Вес---10 кг|</t>
  </si>
  <si>
    <t>Whirlpool ACM 712/IX</t>
  </si>
  <si>
    <t>Основные---Устройство---варочная поверхность|Основные---Тип поверхности---индукционная|Основные---Оформление---домино|Основные---Управление---сенсорное /Touch Control|Основные---Рабочая поверхность---стеклокерамическая|Основные---Мощность подключения---3 кВт|Основные---Напряжение---230 В|Основные---Частота тока---50-60 Гц|Функции---Количество конфорок---2 шт|Функции---Количество индукционных конфорок---2 шт|Функции---Функции---автоматическое отключение|Функции---таймер---Да|Функции---Рамка---есть /металлическая|Функции---Особенности---распознавание наличия посуды|Функции---вентилятор охлаждения---Да|Функции---система быстрого нагрева Booster---Да|Дополнительно---Безопасность---блокировка от детей|Дополнительно---функция автоматического отключения---Да|Физические---Цвет---черный|Физические---Габариты (ШхГ)---28.8x51 см|Физические---Размеры для встраивания (ШхГ)---350x560 мм|Физические---Вес---5.6 кг (6 кг в упаковке)|</t>
  </si>
  <si>
    <t>Артикул</t>
  </si>
  <si>
    <t>Количество</t>
  </si>
  <si>
    <t>Описание мета</t>
  </si>
  <si>
    <t>Описание html</t>
  </si>
  <si>
    <t>Много</t>
  </si>
  <si>
    <t>Мало</t>
  </si>
  <si>
    <t>Достаточно</t>
  </si>
  <si>
    <t>Отсутствует</t>
  </si>
  <si>
    <t>Изображение, первая главное</t>
  </si>
  <si>
    <t>Категория 0</t>
  </si>
  <si>
    <t>Категория 1</t>
  </si>
  <si>
    <t>Категория 2</t>
  </si>
  <si>
    <t>Категория путем</t>
  </si>
  <si>
    <t>Каталог</t>
  </si>
  <si>
    <t>Техника</t>
  </si>
  <si>
    <t>Стиральные машины</t>
  </si>
  <si>
    <t>Телефоны</t>
  </si>
  <si>
    <t>Распродажа</t>
  </si>
  <si>
    <t>https://shop.ocext.com/image/catalog/abcd/import_csv_xml2.png https://shop.ocext.com/image/cache/catalog/000/0001-750x750.jpg</t>
  </si>
  <si>
    <t>Сосостояние</t>
  </si>
  <si>
    <t>Характеристики без группы</t>
  </si>
  <si>
    <t>Новая</t>
  </si>
  <si>
    <t>Производство---Китай</t>
  </si>
  <si>
    <t>Опции_микроразметка 1</t>
  </si>
  <si>
    <t>Опции_микроразметка 2</t>
  </si>
  <si>
    <t>Опции_микроразметка 3</t>
  </si>
  <si>
    <t>checkbox|Размер|XX|0|64|1|+|10|-|20|+|0|http://site.ru/img/sizexxl.jpg---checkbox|Размер|XXL|0|11|1|+|10|-|20|+|0|http://site.ru/img/sizexxl.jpg</t>
  </si>
  <si>
    <t>Размер|XXXL|+|10|12|http://site.ru/img/sizexxl.jpg|select---Размер|XL|+|0|101|http://site.ru/img/sizexxl.jpg|select---</t>
  </si>
  <si>
    <t>Зеленый-100;Красный-0-150-1;Синий-64--1-0;Фиолетовый-12;</t>
  </si>
  <si>
    <t>Синий</t>
  </si>
  <si>
    <t>Желтый</t>
  </si>
  <si>
    <t>Цвет 1</t>
  </si>
  <si>
    <t>Цвет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</si>
</sst>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op.ocext.com/image/catalog/abcd/import_csv_xml2.png" TargetMode="External"/><Relationship Id="rId1" Type="http://schemas.openxmlformats.org/officeDocument/2006/relationships/hyperlink" Target="https://shop.ocext.com/image/catalog/abcd/import_csv_xml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K1" workbookViewId="0">
      <selection activeCell="Q2" sqref="Q2"/>
    </sheetView>
  </sheetViews>
  <sheetFormatPr defaultRowHeight="15" x14ac:dyDescent="0.25"/>
  <cols>
    <col min="2" max="2" width="24.140625" customWidth="1"/>
    <col min="3" max="3" width="21" customWidth="1"/>
    <col min="4" max="4" width="8.42578125" customWidth="1"/>
    <col min="5" max="5" width="14.28515625" customWidth="1"/>
    <col min="6" max="6" width="19" customWidth="1"/>
    <col min="7" max="7" width="16.85546875" customWidth="1"/>
    <col min="8" max="8" width="29.42578125" bestFit="1" customWidth="1"/>
    <col min="10" max="10" width="11.140625" customWidth="1"/>
    <col min="11" max="11" width="23" customWidth="1"/>
    <col min="12" max="12" width="23.85546875" customWidth="1"/>
    <col min="14" max="14" width="26.7109375" bestFit="1" customWidth="1"/>
  </cols>
  <sheetData>
    <row r="1" spans="1:19" x14ac:dyDescent="0.25">
      <c r="A1" t="s">
        <v>75</v>
      </c>
      <c r="B1" t="s">
        <v>0</v>
      </c>
      <c r="C1" t="s">
        <v>1</v>
      </c>
      <c r="D1" t="s">
        <v>2</v>
      </c>
      <c r="E1" t="s">
        <v>76</v>
      </c>
      <c r="F1" t="s">
        <v>77</v>
      </c>
      <c r="G1" t="s">
        <v>78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94</v>
      </c>
      <c r="N1" t="s">
        <v>95</v>
      </c>
      <c r="O1" t="s">
        <v>98</v>
      </c>
      <c r="P1" t="s">
        <v>99</v>
      </c>
      <c r="Q1" t="s">
        <v>100</v>
      </c>
      <c r="R1" t="s">
        <v>106</v>
      </c>
      <c r="S1" t="s">
        <v>107</v>
      </c>
    </row>
    <row r="2" spans="1:19" x14ac:dyDescent="0.25">
      <c r="A2">
        <f>1</f>
        <v>1</v>
      </c>
      <c r="B2" t="s">
        <v>3</v>
      </c>
      <c r="C2" t="s">
        <v>4</v>
      </c>
      <c r="D2">
        <v>6299</v>
      </c>
      <c r="E2" t="s">
        <v>79</v>
      </c>
      <c r="F2" t="str">
        <f>B2</f>
        <v>Beko HIC64503TX</v>
      </c>
      <c r="G2" t="str">
        <f>CONCATENATE("&lt;p&gt;",F2,"&lt;/p&gt;")</f>
        <v>&lt;p&gt;Beko HIC64503TX&lt;/p&gt;</v>
      </c>
      <c r="H2" s="1" t="s">
        <v>93</v>
      </c>
      <c r="I2" t="s">
        <v>88</v>
      </c>
      <c r="J2" t="s">
        <v>89</v>
      </c>
      <c r="K2" t="s">
        <v>90</v>
      </c>
      <c r="L2" t="str">
        <f>CONCATENATE(I2,"/",J2,"/",K2)</f>
        <v>Каталог/Техника/Стиральные машины</v>
      </c>
      <c r="M2" t="s">
        <v>96</v>
      </c>
      <c r="N2" t="s">
        <v>97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</row>
    <row r="3" spans="1:19" x14ac:dyDescent="0.25">
      <c r="A3">
        <f>A2+2</f>
        <v>3</v>
      </c>
      <c r="B3" t="s">
        <v>5</v>
      </c>
      <c r="C3" t="s">
        <v>6</v>
      </c>
      <c r="D3">
        <v>3699</v>
      </c>
      <c r="E3" t="s">
        <v>80</v>
      </c>
      <c r="F3" t="str">
        <f t="shared" ref="F3:F37" si="0">B3</f>
        <v>Bosch PBP6C5B80O</v>
      </c>
      <c r="G3" t="str">
        <f t="shared" ref="G3:G37" si="1">CONCATENATE("&lt;p&gt;",F3,"&lt;/p&gt;")</f>
        <v>&lt;p&gt;Bosch PBP6C5B80O&lt;/p&gt;</v>
      </c>
      <c r="H3" s="1" t="s">
        <v>93</v>
      </c>
      <c r="I3" t="s">
        <v>88</v>
      </c>
      <c r="J3" t="s">
        <v>89</v>
      </c>
      <c r="K3" t="s">
        <v>90</v>
      </c>
      <c r="L3" t="str">
        <f t="shared" ref="L3:L37" si="2">CONCATENATE(I3,"/",J3,"/",K3)</f>
        <v>Каталог/Техника/Стиральные машины</v>
      </c>
      <c r="M3" t="s">
        <v>96</v>
      </c>
      <c r="N3" t="s">
        <v>97</v>
      </c>
      <c r="O3" t="s">
        <v>101</v>
      </c>
      <c r="P3" t="s">
        <v>102</v>
      </c>
      <c r="Q3" t="s">
        <v>103</v>
      </c>
      <c r="R3" t="s">
        <v>104</v>
      </c>
      <c r="S3" t="s">
        <v>105</v>
      </c>
    </row>
    <row r="4" spans="1:19" x14ac:dyDescent="0.25">
      <c r="A4">
        <f t="shared" ref="A4:A37" si="3">A3+2</f>
        <v>5</v>
      </c>
      <c r="B4" t="s">
        <v>7</v>
      </c>
      <c r="C4" t="s">
        <v>8</v>
      </c>
      <c r="D4">
        <v>14250</v>
      </c>
      <c r="E4" t="s">
        <v>81</v>
      </c>
      <c r="F4" t="str">
        <f t="shared" si="0"/>
        <v>Kaiser KCT6385Em</v>
      </c>
      <c r="G4" t="str">
        <f t="shared" si="1"/>
        <v>&lt;p&gt;Kaiser KCT6385Em&lt;/p&gt;</v>
      </c>
      <c r="H4" s="1" t="s">
        <v>93</v>
      </c>
      <c r="I4" t="s">
        <v>88</v>
      </c>
      <c r="J4" t="s">
        <v>89</v>
      </c>
      <c r="K4" t="s">
        <v>90</v>
      </c>
      <c r="L4" t="str">
        <f t="shared" si="2"/>
        <v>Каталог/Техника/Стиральные машины</v>
      </c>
      <c r="M4" t="s">
        <v>96</v>
      </c>
      <c r="N4" t="s">
        <v>97</v>
      </c>
      <c r="O4" t="s">
        <v>101</v>
      </c>
      <c r="P4" t="s">
        <v>102</v>
      </c>
      <c r="Q4" t="s">
        <v>103</v>
      </c>
      <c r="R4" t="s">
        <v>104</v>
      </c>
      <c r="S4" t="s">
        <v>105</v>
      </c>
    </row>
    <row r="5" spans="1:19" x14ac:dyDescent="0.25">
      <c r="A5">
        <f t="shared" si="3"/>
        <v>7</v>
      </c>
      <c r="B5" t="s">
        <v>9</v>
      </c>
      <c r="C5" t="s">
        <v>10</v>
      </c>
      <c r="D5">
        <v>14592</v>
      </c>
      <c r="E5" t="s">
        <v>82</v>
      </c>
      <c r="F5" t="str">
        <f t="shared" si="0"/>
        <v>Kaiser KCT6505FIN</v>
      </c>
      <c r="G5" t="str">
        <f t="shared" si="1"/>
        <v>&lt;p&gt;Kaiser KCT6505FIN&lt;/p&gt;</v>
      </c>
      <c r="H5" s="1" t="s">
        <v>93</v>
      </c>
      <c r="I5" t="s">
        <v>88</v>
      </c>
      <c r="J5" t="s">
        <v>89</v>
      </c>
      <c r="K5" t="s">
        <v>90</v>
      </c>
      <c r="L5" t="str">
        <f t="shared" si="2"/>
        <v>Каталог/Техника/Стиральные машины</v>
      </c>
      <c r="M5" t="s">
        <v>96</v>
      </c>
      <c r="N5" t="s">
        <v>97</v>
      </c>
      <c r="O5" t="s">
        <v>101</v>
      </c>
      <c r="P5" t="s">
        <v>102</v>
      </c>
      <c r="Q5" t="s">
        <v>103</v>
      </c>
      <c r="R5" t="s">
        <v>104</v>
      </c>
      <c r="S5" t="s">
        <v>105</v>
      </c>
    </row>
    <row r="6" spans="1:19" x14ac:dyDescent="0.25">
      <c r="A6">
        <f t="shared" si="3"/>
        <v>9</v>
      </c>
      <c r="B6" t="s">
        <v>11</v>
      </c>
      <c r="C6" t="s">
        <v>12</v>
      </c>
      <c r="D6">
        <v>4599</v>
      </c>
      <c r="E6" t="s">
        <v>79</v>
      </c>
      <c r="F6" t="str">
        <f t="shared" si="0"/>
        <v>Bosch PGP6B5B80</v>
      </c>
      <c r="G6" t="str">
        <f t="shared" si="1"/>
        <v>&lt;p&gt;Bosch PGP6B5B80&lt;/p&gt;</v>
      </c>
      <c r="H6" s="1" t="s">
        <v>93</v>
      </c>
      <c r="I6" t="s">
        <v>88</v>
      </c>
      <c r="J6" t="s">
        <v>89</v>
      </c>
      <c r="K6" t="s">
        <v>90</v>
      </c>
      <c r="L6" t="str">
        <f t="shared" si="2"/>
        <v>Каталог/Техника/Стиральные машины</v>
      </c>
      <c r="M6" t="s">
        <v>96</v>
      </c>
      <c r="N6" t="s">
        <v>97</v>
      </c>
      <c r="O6" t="s">
        <v>101</v>
      </c>
      <c r="P6" t="s">
        <v>102</v>
      </c>
      <c r="Q6" t="s">
        <v>103</v>
      </c>
      <c r="R6" t="s">
        <v>104</v>
      </c>
      <c r="S6" t="s">
        <v>105</v>
      </c>
    </row>
    <row r="7" spans="1:19" x14ac:dyDescent="0.25">
      <c r="A7">
        <f t="shared" si="3"/>
        <v>11</v>
      </c>
      <c r="B7" t="s">
        <v>13</v>
      </c>
      <c r="C7" t="s">
        <v>14</v>
      </c>
      <c r="D7">
        <v>4699</v>
      </c>
      <c r="E7" t="s">
        <v>80</v>
      </c>
      <c r="F7" t="str">
        <f t="shared" si="0"/>
        <v>Beko HISG 64222 SBR</v>
      </c>
      <c r="G7" t="str">
        <f t="shared" si="1"/>
        <v>&lt;p&gt;Beko HISG 64222 SBR&lt;/p&gt;</v>
      </c>
      <c r="H7" s="1" t="s">
        <v>93</v>
      </c>
      <c r="I7" t="s">
        <v>88</v>
      </c>
      <c r="J7" t="s">
        <v>89</v>
      </c>
      <c r="K7" t="s">
        <v>90</v>
      </c>
      <c r="L7" t="str">
        <f t="shared" si="2"/>
        <v>Каталог/Техника/Стиральные машины</v>
      </c>
      <c r="M7" t="s">
        <v>96</v>
      </c>
      <c r="N7" t="s">
        <v>97</v>
      </c>
      <c r="O7" t="s">
        <v>101</v>
      </c>
      <c r="P7" t="s">
        <v>102</v>
      </c>
      <c r="Q7" t="s">
        <v>103</v>
      </c>
      <c r="R7" t="s">
        <v>104</v>
      </c>
      <c r="S7" t="s">
        <v>105</v>
      </c>
    </row>
    <row r="8" spans="1:19" x14ac:dyDescent="0.25">
      <c r="A8">
        <f t="shared" si="3"/>
        <v>13</v>
      </c>
      <c r="B8" t="s">
        <v>15</v>
      </c>
      <c r="C8" t="s">
        <v>16</v>
      </c>
      <c r="D8">
        <v>5299</v>
      </c>
      <c r="E8" t="s">
        <v>79</v>
      </c>
      <c r="F8" t="str">
        <f t="shared" si="0"/>
        <v>Electrolux GME363XB</v>
      </c>
      <c r="G8" t="str">
        <f t="shared" si="1"/>
        <v>&lt;p&gt;Electrolux GME363XB&lt;/p&gt;</v>
      </c>
      <c r="H8" s="1" t="s">
        <v>93</v>
      </c>
      <c r="I8" t="s">
        <v>88</v>
      </c>
      <c r="J8" t="s">
        <v>89</v>
      </c>
      <c r="K8" t="s">
        <v>90</v>
      </c>
      <c r="L8" t="str">
        <f t="shared" si="2"/>
        <v>Каталог/Техника/Стиральные машины</v>
      </c>
      <c r="M8" t="s">
        <v>96</v>
      </c>
      <c r="N8" t="s">
        <v>97</v>
      </c>
      <c r="O8" t="s">
        <v>101</v>
      </c>
      <c r="P8" t="s">
        <v>102</v>
      </c>
      <c r="Q8" t="s">
        <v>103</v>
      </c>
      <c r="R8" t="s">
        <v>104</v>
      </c>
      <c r="S8" t="s">
        <v>105</v>
      </c>
    </row>
    <row r="9" spans="1:19" x14ac:dyDescent="0.25">
      <c r="A9">
        <f t="shared" si="3"/>
        <v>15</v>
      </c>
      <c r="B9" t="s">
        <v>17</v>
      </c>
      <c r="C9" t="s">
        <v>18</v>
      </c>
      <c r="D9">
        <v>5299</v>
      </c>
      <c r="E9" t="s">
        <v>80</v>
      </c>
      <c r="F9" t="str">
        <f t="shared" si="0"/>
        <v>Electrolux GME363XW</v>
      </c>
      <c r="G9" t="str">
        <f t="shared" si="1"/>
        <v>&lt;p&gt;Electrolux GME363XW&lt;/p&gt;</v>
      </c>
      <c r="H9" s="1" t="s">
        <v>93</v>
      </c>
      <c r="I9" t="s">
        <v>88</v>
      </c>
      <c r="J9" t="s">
        <v>89</v>
      </c>
      <c r="K9" t="s">
        <v>90</v>
      </c>
      <c r="L9" t="str">
        <f t="shared" si="2"/>
        <v>Каталог/Техника/Стиральные машины</v>
      </c>
      <c r="M9" t="s">
        <v>96</v>
      </c>
      <c r="N9" t="s">
        <v>97</v>
      </c>
      <c r="O9" t="s">
        <v>101</v>
      </c>
      <c r="P9" t="s">
        <v>102</v>
      </c>
      <c r="Q9" t="s">
        <v>103</v>
      </c>
      <c r="R9" t="s">
        <v>104</v>
      </c>
      <c r="S9" t="s">
        <v>105</v>
      </c>
    </row>
    <row r="10" spans="1:19" x14ac:dyDescent="0.25">
      <c r="A10">
        <f t="shared" si="3"/>
        <v>17</v>
      </c>
      <c r="B10" t="s">
        <v>19</v>
      </c>
      <c r="C10" t="s">
        <v>20</v>
      </c>
      <c r="D10">
        <v>4999</v>
      </c>
      <c r="E10" t="s">
        <v>79</v>
      </c>
      <c r="F10" t="str">
        <f t="shared" si="0"/>
        <v>Beko HISW 64225 S</v>
      </c>
      <c r="G10" t="str">
        <f t="shared" si="1"/>
        <v>&lt;p&gt;Beko HISW 64225 S&lt;/p&gt;</v>
      </c>
      <c r="H10" s="1" t="s">
        <v>93</v>
      </c>
      <c r="I10" t="s">
        <v>88</v>
      </c>
      <c r="J10" t="s">
        <v>89</v>
      </c>
      <c r="K10" t="s">
        <v>90</v>
      </c>
      <c r="L10" t="str">
        <f t="shared" si="2"/>
        <v>Каталог/Техника/Стиральные машины</v>
      </c>
      <c r="M10" t="s">
        <v>96</v>
      </c>
      <c r="N10" t="s">
        <v>97</v>
      </c>
      <c r="O10" t="s">
        <v>101</v>
      </c>
      <c r="P10" t="s">
        <v>102</v>
      </c>
      <c r="Q10" t="s">
        <v>103</v>
      </c>
      <c r="R10" t="s">
        <v>104</v>
      </c>
      <c r="S10" t="s">
        <v>105</v>
      </c>
    </row>
    <row r="11" spans="1:19" x14ac:dyDescent="0.25">
      <c r="A11">
        <f t="shared" si="3"/>
        <v>19</v>
      </c>
      <c r="B11" t="s">
        <v>21</v>
      </c>
      <c r="C11" t="s">
        <v>22</v>
      </c>
      <c r="D11">
        <v>13699</v>
      </c>
      <c r="E11" t="s">
        <v>80</v>
      </c>
      <c r="F11" t="str">
        <f t="shared" si="0"/>
        <v>Beko HII 63402 ATBG</v>
      </c>
      <c r="G11" t="str">
        <f t="shared" si="1"/>
        <v>&lt;p&gt;Beko HII 63402 ATBG&lt;/p&gt;</v>
      </c>
      <c r="H11" s="1" t="s">
        <v>93</v>
      </c>
      <c r="I11" t="s">
        <v>88</v>
      </c>
      <c r="J11" t="s">
        <v>89</v>
      </c>
      <c r="K11" t="s">
        <v>90</v>
      </c>
      <c r="L11" t="str">
        <f t="shared" si="2"/>
        <v>Каталог/Техника/Стиральные машины</v>
      </c>
      <c r="M11" t="s">
        <v>96</v>
      </c>
      <c r="N11" t="s">
        <v>97</v>
      </c>
      <c r="O11" t="s">
        <v>101</v>
      </c>
      <c r="P11" t="s">
        <v>102</v>
      </c>
      <c r="Q11" t="s">
        <v>103</v>
      </c>
      <c r="R11" t="s">
        <v>104</v>
      </c>
      <c r="S11" t="s">
        <v>105</v>
      </c>
    </row>
    <row r="12" spans="1:19" x14ac:dyDescent="0.25">
      <c r="A12">
        <f t="shared" si="3"/>
        <v>21</v>
      </c>
      <c r="B12" t="s">
        <v>23</v>
      </c>
      <c r="C12" t="s">
        <v>24</v>
      </c>
      <c r="D12">
        <v>2999</v>
      </c>
      <c r="E12" t="s">
        <v>81</v>
      </c>
      <c r="F12" t="str">
        <f t="shared" si="0"/>
        <v>Beko HDCC 32200 X</v>
      </c>
      <c r="G12" t="str">
        <f t="shared" si="1"/>
        <v>&lt;p&gt;Beko HDCC 32200 X&lt;/p&gt;</v>
      </c>
      <c r="H12" s="1" t="s">
        <v>93</v>
      </c>
      <c r="I12" t="s">
        <v>88</v>
      </c>
      <c r="J12" t="s">
        <v>89</v>
      </c>
      <c r="K12" t="s">
        <v>90</v>
      </c>
      <c r="L12" t="str">
        <f t="shared" si="2"/>
        <v>Каталог/Техника/Стиральные машины</v>
      </c>
      <c r="M12" t="s">
        <v>96</v>
      </c>
      <c r="N12" t="s">
        <v>97</v>
      </c>
      <c r="O12" t="s">
        <v>101</v>
      </c>
      <c r="P12" t="s">
        <v>102</v>
      </c>
      <c r="Q12" t="s">
        <v>103</v>
      </c>
      <c r="R12" t="s">
        <v>104</v>
      </c>
      <c r="S12" t="s">
        <v>105</v>
      </c>
    </row>
    <row r="13" spans="1:19" x14ac:dyDescent="0.25">
      <c r="A13">
        <f t="shared" si="3"/>
        <v>23</v>
      </c>
      <c r="B13" t="s">
        <v>25</v>
      </c>
      <c r="C13" t="s">
        <v>26</v>
      </c>
      <c r="D13">
        <v>12499</v>
      </c>
      <c r="E13" t="s">
        <v>82</v>
      </c>
      <c r="F13" t="str">
        <f t="shared" si="0"/>
        <v>Electrolux EHH96340IW</v>
      </c>
      <c r="G13" t="str">
        <f t="shared" si="1"/>
        <v>&lt;p&gt;Electrolux EHH96340IW&lt;/p&gt;</v>
      </c>
      <c r="H13" s="1" t="s">
        <v>93</v>
      </c>
      <c r="I13" t="s">
        <v>88</v>
      </c>
      <c r="J13" t="s">
        <v>89</v>
      </c>
      <c r="K13" t="s">
        <v>90</v>
      </c>
      <c r="L13" t="str">
        <f t="shared" si="2"/>
        <v>Каталог/Техника/Стиральные машины</v>
      </c>
      <c r="M13" t="s">
        <v>96</v>
      </c>
      <c r="N13" t="s">
        <v>97</v>
      </c>
      <c r="O13" t="s">
        <v>101</v>
      </c>
      <c r="P13" t="s">
        <v>102</v>
      </c>
      <c r="Q13" t="s">
        <v>103</v>
      </c>
      <c r="R13" t="s">
        <v>104</v>
      </c>
      <c r="S13" t="s">
        <v>105</v>
      </c>
    </row>
    <row r="14" spans="1:19" x14ac:dyDescent="0.25">
      <c r="A14">
        <f t="shared" si="3"/>
        <v>25</v>
      </c>
      <c r="B14" t="s">
        <v>27</v>
      </c>
      <c r="C14" t="s">
        <v>28</v>
      </c>
      <c r="D14">
        <v>4099</v>
      </c>
      <c r="E14" t="s">
        <v>81</v>
      </c>
      <c r="F14" t="str">
        <f t="shared" si="0"/>
        <v>Gorenje G640MB</v>
      </c>
      <c r="G14" t="str">
        <f t="shared" si="1"/>
        <v>&lt;p&gt;Gorenje G640MB&lt;/p&gt;</v>
      </c>
      <c r="H14" s="1" t="s">
        <v>93</v>
      </c>
      <c r="I14" t="s">
        <v>88</v>
      </c>
      <c r="J14" t="s">
        <v>89</v>
      </c>
      <c r="K14" t="s">
        <v>90</v>
      </c>
      <c r="L14" t="str">
        <f t="shared" si="2"/>
        <v>Каталог/Техника/Стиральные машины</v>
      </c>
      <c r="M14" t="s">
        <v>96</v>
      </c>
      <c r="N14" t="s">
        <v>97</v>
      </c>
      <c r="O14" t="s">
        <v>101</v>
      </c>
      <c r="P14" t="s">
        <v>102</v>
      </c>
      <c r="Q14" t="s">
        <v>103</v>
      </c>
      <c r="R14" t="s">
        <v>104</v>
      </c>
      <c r="S14" t="s">
        <v>105</v>
      </c>
    </row>
    <row r="15" spans="1:19" x14ac:dyDescent="0.25">
      <c r="A15">
        <f t="shared" si="3"/>
        <v>27</v>
      </c>
      <c r="B15" t="s">
        <v>29</v>
      </c>
      <c r="C15" t="s">
        <v>30</v>
      </c>
      <c r="D15">
        <v>4599</v>
      </c>
      <c r="E15" t="s">
        <v>82</v>
      </c>
      <c r="F15" t="str">
        <f t="shared" si="0"/>
        <v>Gorenje G641MB</v>
      </c>
      <c r="G15" t="str">
        <f t="shared" si="1"/>
        <v>&lt;p&gt;Gorenje G641MB&lt;/p&gt;</v>
      </c>
      <c r="H15" s="1" t="s">
        <v>93</v>
      </c>
      <c r="I15" t="s">
        <v>88</v>
      </c>
      <c r="J15" t="s">
        <v>89</v>
      </c>
      <c r="K15" t="s">
        <v>90</v>
      </c>
      <c r="L15" t="str">
        <f t="shared" si="2"/>
        <v>Каталог/Техника/Стиральные машины</v>
      </c>
      <c r="M15" t="s">
        <v>96</v>
      </c>
      <c r="N15" t="s">
        <v>97</v>
      </c>
      <c r="O15" t="s">
        <v>101</v>
      </c>
      <c r="P15" t="s">
        <v>102</v>
      </c>
      <c r="Q15" t="s">
        <v>103</v>
      </c>
      <c r="R15" t="s">
        <v>104</v>
      </c>
      <c r="S15" t="s">
        <v>105</v>
      </c>
    </row>
    <row r="16" spans="1:19" x14ac:dyDescent="0.25">
      <c r="A16">
        <f t="shared" si="3"/>
        <v>29</v>
      </c>
      <c r="B16" t="s">
        <v>31</v>
      </c>
      <c r="C16" t="s">
        <v>32</v>
      </c>
      <c r="D16">
        <v>4799</v>
      </c>
      <c r="E16" t="s">
        <v>79</v>
      </c>
      <c r="F16" t="str">
        <f t="shared" si="0"/>
        <v>Bosch PGP6B6B60</v>
      </c>
      <c r="G16" t="str">
        <f t="shared" si="1"/>
        <v>&lt;p&gt;Bosch PGP6B6B60&lt;/p&gt;</v>
      </c>
      <c r="H16" s="1" t="s">
        <v>93</v>
      </c>
      <c r="I16" t="s">
        <v>88</v>
      </c>
      <c r="J16" t="s">
        <v>91</v>
      </c>
      <c r="K16" t="s">
        <v>92</v>
      </c>
      <c r="L16" t="str">
        <f t="shared" si="2"/>
        <v>Каталог/Телефоны/Распродажа</v>
      </c>
      <c r="M16" t="s">
        <v>96</v>
      </c>
      <c r="N16" t="s">
        <v>97</v>
      </c>
      <c r="O16" t="s">
        <v>101</v>
      </c>
      <c r="P16" t="s">
        <v>102</v>
      </c>
      <c r="Q16" t="s">
        <v>103</v>
      </c>
      <c r="R16" t="s">
        <v>104</v>
      </c>
      <c r="S16" t="s">
        <v>105</v>
      </c>
    </row>
    <row r="17" spans="1:19" x14ac:dyDescent="0.25">
      <c r="A17">
        <f t="shared" si="3"/>
        <v>31</v>
      </c>
      <c r="B17" t="s">
        <v>33</v>
      </c>
      <c r="C17" t="s">
        <v>34</v>
      </c>
      <c r="D17">
        <v>2999</v>
      </c>
      <c r="E17" t="s">
        <v>80</v>
      </c>
      <c r="F17" t="str">
        <f t="shared" si="0"/>
        <v>Indesit PAA642IX/IEE</v>
      </c>
      <c r="G17" t="str">
        <f t="shared" si="1"/>
        <v>&lt;p&gt;Indesit PAA642IX/IEE&lt;/p&gt;</v>
      </c>
      <c r="H17" s="1" t="s">
        <v>93</v>
      </c>
      <c r="I17" t="s">
        <v>88</v>
      </c>
      <c r="J17" t="s">
        <v>91</v>
      </c>
      <c r="K17" t="s">
        <v>92</v>
      </c>
      <c r="L17" t="str">
        <f t="shared" si="2"/>
        <v>Каталог/Телефоны/Распродажа</v>
      </c>
      <c r="M17" t="s">
        <v>96</v>
      </c>
      <c r="N17" t="s">
        <v>97</v>
      </c>
      <c r="O17" t="s">
        <v>101</v>
      </c>
      <c r="P17" t="s">
        <v>102</v>
      </c>
      <c r="Q17" t="s">
        <v>103</v>
      </c>
      <c r="R17" t="s">
        <v>104</v>
      </c>
      <c r="S17" t="s">
        <v>105</v>
      </c>
    </row>
    <row r="18" spans="1:19" x14ac:dyDescent="0.25">
      <c r="A18">
        <f t="shared" si="3"/>
        <v>33</v>
      </c>
      <c r="B18" t="s">
        <v>35</v>
      </c>
      <c r="C18" t="s">
        <v>36</v>
      </c>
      <c r="D18">
        <v>9999</v>
      </c>
      <c r="E18" t="s">
        <v>81</v>
      </c>
      <c r="F18" t="str">
        <f t="shared" si="0"/>
        <v>Bosch Domino Serie 2 (PKF375CA1E)</v>
      </c>
      <c r="G18" t="str">
        <f t="shared" si="1"/>
        <v>&lt;p&gt;Bosch Domino Serie 2 (PKF375CA1E)&lt;/p&gt;</v>
      </c>
      <c r="H18" s="1" t="s">
        <v>93</v>
      </c>
      <c r="I18" t="s">
        <v>88</v>
      </c>
      <c r="J18" t="s">
        <v>91</v>
      </c>
      <c r="K18" t="s">
        <v>92</v>
      </c>
      <c r="L18" t="str">
        <f t="shared" si="2"/>
        <v>Каталог/Телефоны/Распродажа</v>
      </c>
      <c r="M18" t="s">
        <v>96</v>
      </c>
      <c r="N18" t="s">
        <v>97</v>
      </c>
      <c r="O18" t="s">
        <v>101</v>
      </c>
      <c r="P18" t="s">
        <v>102</v>
      </c>
      <c r="Q18" t="s">
        <v>103</v>
      </c>
      <c r="R18" t="s">
        <v>104</v>
      </c>
      <c r="S18" t="s">
        <v>105</v>
      </c>
    </row>
    <row r="19" spans="1:19" x14ac:dyDescent="0.25">
      <c r="A19">
        <f t="shared" si="3"/>
        <v>35</v>
      </c>
      <c r="B19" t="s">
        <v>37</v>
      </c>
      <c r="C19" t="s">
        <v>38</v>
      </c>
      <c r="D19">
        <v>5399</v>
      </c>
      <c r="E19" t="s">
        <v>82</v>
      </c>
      <c r="F19" t="str">
        <f t="shared" si="0"/>
        <v>Siemens EG6B5PB60</v>
      </c>
      <c r="G19" t="str">
        <f t="shared" si="1"/>
        <v>&lt;p&gt;Siemens EG6B5PB60&lt;/p&gt;</v>
      </c>
      <c r="H19" s="1" t="s">
        <v>93</v>
      </c>
      <c r="I19" t="s">
        <v>88</v>
      </c>
      <c r="J19" t="s">
        <v>91</v>
      </c>
      <c r="K19" t="s">
        <v>92</v>
      </c>
      <c r="L19" t="str">
        <f t="shared" si="2"/>
        <v>Каталог/Телефоны/Распродажа</v>
      </c>
      <c r="M19" t="s">
        <v>96</v>
      </c>
      <c r="N19" t="s">
        <v>97</v>
      </c>
      <c r="O19" t="s">
        <v>101</v>
      </c>
      <c r="P19" t="s">
        <v>102</v>
      </c>
      <c r="Q19" t="s">
        <v>103</v>
      </c>
      <c r="R19" t="s">
        <v>104</v>
      </c>
      <c r="S19" t="s">
        <v>105</v>
      </c>
    </row>
    <row r="20" spans="1:19" x14ac:dyDescent="0.25">
      <c r="A20">
        <f t="shared" si="3"/>
        <v>37</v>
      </c>
      <c r="B20" t="s">
        <v>39</v>
      </c>
      <c r="C20" t="s">
        <v>40</v>
      </c>
      <c r="D20">
        <v>5699</v>
      </c>
      <c r="E20" t="s">
        <v>79</v>
      </c>
      <c r="F20" t="str">
        <f t="shared" si="0"/>
        <v>Siemens EG6B5HB60</v>
      </c>
      <c r="G20" t="str">
        <f t="shared" si="1"/>
        <v>&lt;p&gt;Siemens EG6B5HB60&lt;/p&gt;</v>
      </c>
      <c r="H20" s="1" t="s">
        <v>93</v>
      </c>
      <c r="I20" t="s">
        <v>88</v>
      </c>
      <c r="J20" t="s">
        <v>91</v>
      </c>
      <c r="K20" t="s">
        <v>92</v>
      </c>
      <c r="L20" t="str">
        <f t="shared" si="2"/>
        <v>Каталог/Телефоны/Распродажа</v>
      </c>
      <c r="M20" t="s">
        <v>96</v>
      </c>
      <c r="N20" t="s">
        <v>97</v>
      </c>
      <c r="O20" t="s">
        <v>101</v>
      </c>
      <c r="P20" t="s">
        <v>102</v>
      </c>
      <c r="Q20" t="s">
        <v>103</v>
      </c>
      <c r="R20" t="s">
        <v>104</v>
      </c>
      <c r="S20" t="s">
        <v>105</v>
      </c>
    </row>
    <row r="21" spans="1:19" x14ac:dyDescent="0.25">
      <c r="A21">
        <f t="shared" si="3"/>
        <v>39</v>
      </c>
      <c r="B21" t="s">
        <v>41</v>
      </c>
      <c r="C21" t="s">
        <v>42</v>
      </c>
      <c r="D21">
        <v>10999</v>
      </c>
      <c r="E21" t="s">
        <v>80</v>
      </c>
      <c r="F21" t="str">
        <f t="shared" si="0"/>
        <v>Candy CFA62</v>
      </c>
      <c r="G21" t="str">
        <f t="shared" si="1"/>
        <v>&lt;p&gt;Candy CFA62&lt;/p&gt;</v>
      </c>
      <c r="H21" s="1" t="s">
        <v>93</v>
      </c>
      <c r="I21" t="s">
        <v>88</v>
      </c>
      <c r="J21" t="s">
        <v>91</v>
      </c>
      <c r="K21" t="s">
        <v>92</v>
      </c>
      <c r="L21" t="str">
        <f t="shared" si="2"/>
        <v>Каталог/Телефоны/Распродажа</v>
      </c>
      <c r="M21" t="s">
        <v>96</v>
      </c>
      <c r="N21" t="s">
        <v>97</v>
      </c>
      <c r="O21" t="s">
        <v>101</v>
      </c>
      <c r="P21" t="s">
        <v>102</v>
      </c>
      <c r="Q21" t="s">
        <v>103</v>
      </c>
      <c r="R21" t="s">
        <v>104</v>
      </c>
      <c r="S21" t="s">
        <v>105</v>
      </c>
    </row>
    <row r="22" spans="1:19" x14ac:dyDescent="0.25">
      <c r="A22">
        <f t="shared" si="3"/>
        <v>41</v>
      </c>
      <c r="B22" t="s">
        <v>43</v>
      </c>
      <c r="C22" t="s">
        <v>44</v>
      </c>
      <c r="D22">
        <v>4299</v>
      </c>
      <c r="E22" t="s">
        <v>81</v>
      </c>
      <c r="F22" t="str">
        <f t="shared" si="0"/>
        <v>Candy CVG 64 [CVG64SGB]</v>
      </c>
      <c r="G22" t="str">
        <f t="shared" si="1"/>
        <v>&lt;p&gt;Candy CVG 64 [CVG64SGB]&lt;/p&gt;</v>
      </c>
      <c r="H22" s="1" t="s">
        <v>93</v>
      </c>
      <c r="I22" t="s">
        <v>88</v>
      </c>
      <c r="J22" t="s">
        <v>91</v>
      </c>
      <c r="K22" t="s">
        <v>92</v>
      </c>
      <c r="L22" t="str">
        <f t="shared" si="2"/>
        <v>Каталог/Телефоны/Распродажа</v>
      </c>
      <c r="M22" t="s">
        <v>96</v>
      </c>
      <c r="N22" t="s">
        <v>97</v>
      </c>
      <c r="O22" t="s">
        <v>101</v>
      </c>
      <c r="P22" t="s">
        <v>102</v>
      </c>
      <c r="Q22" t="s">
        <v>103</v>
      </c>
      <c r="R22" t="s">
        <v>104</v>
      </c>
      <c r="S22" t="s">
        <v>105</v>
      </c>
    </row>
    <row r="23" spans="1:19" x14ac:dyDescent="0.25">
      <c r="A23">
        <f t="shared" si="3"/>
        <v>43</v>
      </c>
      <c r="B23" t="s">
        <v>45</v>
      </c>
      <c r="C23" t="s">
        <v>46</v>
      </c>
      <c r="D23">
        <v>6799</v>
      </c>
      <c r="E23" t="s">
        <v>82</v>
      </c>
      <c r="F23" t="str">
        <f t="shared" si="0"/>
        <v>Zanussi CPZ6466KX</v>
      </c>
      <c r="G23" t="str">
        <f t="shared" si="1"/>
        <v>&lt;p&gt;Zanussi CPZ6466KX&lt;/p&gt;</v>
      </c>
      <c r="H23" s="1" t="s">
        <v>93</v>
      </c>
      <c r="I23" t="s">
        <v>88</v>
      </c>
      <c r="J23" t="s">
        <v>91</v>
      </c>
      <c r="K23" t="s">
        <v>92</v>
      </c>
      <c r="L23" t="str">
        <f t="shared" si="2"/>
        <v>Каталог/Телефоны/Распродажа</v>
      </c>
      <c r="M23" t="s">
        <v>96</v>
      </c>
      <c r="N23" t="s">
        <v>97</v>
      </c>
      <c r="O23" t="s">
        <v>101</v>
      </c>
      <c r="P23" t="s">
        <v>102</v>
      </c>
      <c r="Q23" t="s">
        <v>103</v>
      </c>
      <c r="R23" t="s">
        <v>104</v>
      </c>
      <c r="S23" t="s">
        <v>105</v>
      </c>
    </row>
    <row r="24" spans="1:19" x14ac:dyDescent="0.25">
      <c r="A24">
        <f t="shared" si="3"/>
        <v>45</v>
      </c>
      <c r="B24" t="s">
        <v>47</v>
      </c>
      <c r="C24" t="s">
        <v>48</v>
      </c>
      <c r="D24">
        <v>3599</v>
      </c>
      <c r="E24" t="s">
        <v>79</v>
      </c>
      <c r="F24" t="str">
        <f t="shared" si="0"/>
        <v>Gorenje G20W</v>
      </c>
      <c r="G24" t="str">
        <f t="shared" si="1"/>
        <v>&lt;p&gt;Gorenje G20W&lt;/p&gt;</v>
      </c>
      <c r="H24" s="1" t="s">
        <v>93</v>
      </c>
      <c r="I24" t="s">
        <v>88</v>
      </c>
      <c r="J24" t="s">
        <v>91</v>
      </c>
      <c r="K24" t="s">
        <v>92</v>
      </c>
      <c r="L24" t="str">
        <f t="shared" si="2"/>
        <v>Каталог/Телефоны/Распродажа</v>
      </c>
      <c r="M24" t="s">
        <v>96</v>
      </c>
      <c r="N24" t="s">
        <v>97</v>
      </c>
      <c r="O24" t="s">
        <v>101</v>
      </c>
      <c r="P24" t="s">
        <v>102</v>
      </c>
      <c r="Q24" t="s">
        <v>103</v>
      </c>
      <c r="R24" t="s">
        <v>104</v>
      </c>
      <c r="S24" t="s">
        <v>105</v>
      </c>
    </row>
    <row r="25" spans="1:19" x14ac:dyDescent="0.25">
      <c r="A25">
        <f t="shared" si="3"/>
        <v>47</v>
      </c>
      <c r="B25" t="s">
        <v>49</v>
      </c>
      <c r="C25" t="s">
        <v>50</v>
      </c>
      <c r="D25">
        <v>13499</v>
      </c>
      <c r="E25" t="s">
        <v>80</v>
      </c>
      <c r="F25" t="str">
        <f t="shared" si="0"/>
        <v>Electrolux EHI96740FZ</v>
      </c>
      <c r="G25" t="str">
        <f t="shared" si="1"/>
        <v>&lt;p&gt;Electrolux EHI96740FZ&lt;/p&gt;</v>
      </c>
      <c r="H25" s="1" t="s">
        <v>93</v>
      </c>
      <c r="I25" t="s">
        <v>88</v>
      </c>
      <c r="J25" t="s">
        <v>91</v>
      </c>
      <c r="K25" t="s">
        <v>92</v>
      </c>
      <c r="L25" t="str">
        <f t="shared" si="2"/>
        <v>Каталог/Телефоны/Распродажа</v>
      </c>
      <c r="M25" t="s">
        <v>96</v>
      </c>
      <c r="N25" t="s">
        <v>97</v>
      </c>
      <c r="O25" t="s">
        <v>101</v>
      </c>
      <c r="P25" t="s">
        <v>102</v>
      </c>
      <c r="Q25" t="s">
        <v>103</v>
      </c>
      <c r="R25" t="s">
        <v>104</v>
      </c>
      <c r="S25" t="s">
        <v>105</v>
      </c>
    </row>
    <row r="26" spans="1:19" x14ac:dyDescent="0.25">
      <c r="A26">
        <f t="shared" si="3"/>
        <v>49</v>
      </c>
      <c r="B26" t="s">
        <v>51</v>
      </c>
      <c r="C26" t="s">
        <v>52</v>
      </c>
      <c r="D26">
        <v>3599</v>
      </c>
      <c r="E26" t="s">
        <v>79</v>
      </c>
      <c r="F26" t="str">
        <f t="shared" si="0"/>
        <v>Whirlpool AKR350/IX</v>
      </c>
      <c r="G26" t="str">
        <f t="shared" si="1"/>
        <v>&lt;p&gt;Whirlpool AKR350/IX&lt;/p&gt;</v>
      </c>
      <c r="H26" s="1" t="s">
        <v>93</v>
      </c>
      <c r="I26" t="s">
        <v>88</v>
      </c>
      <c r="J26" t="s">
        <v>91</v>
      </c>
      <c r="K26" t="s">
        <v>92</v>
      </c>
      <c r="L26" t="str">
        <f t="shared" si="2"/>
        <v>Каталог/Телефоны/Распродажа</v>
      </c>
      <c r="M26" t="s">
        <v>96</v>
      </c>
      <c r="N26" t="s">
        <v>97</v>
      </c>
      <c r="O26" t="s">
        <v>101</v>
      </c>
      <c r="P26" t="s">
        <v>102</v>
      </c>
      <c r="Q26" t="s">
        <v>103</v>
      </c>
      <c r="R26" t="s">
        <v>104</v>
      </c>
      <c r="S26" t="s">
        <v>105</v>
      </c>
    </row>
    <row r="27" spans="1:19" x14ac:dyDescent="0.25">
      <c r="A27">
        <f t="shared" si="3"/>
        <v>51</v>
      </c>
      <c r="B27" t="s">
        <v>53</v>
      </c>
      <c r="C27" t="s">
        <v>54</v>
      </c>
      <c r="D27">
        <v>3699</v>
      </c>
      <c r="E27" t="s">
        <v>80</v>
      </c>
      <c r="F27" t="str">
        <f t="shared" si="0"/>
        <v>Candy CLG64SGB</v>
      </c>
      <c r="G27" t="str">
        <f t="shared" si="1"/>
        <v>&lt;p&gt;Candy CLG64SGB&lt;/p&gt;</v>
      </c>
      <c r="H27" s="1" t="s">
        <v>93</v>
      </c>
      <c r="I27" t="s">
        <v>88</v>
      </c>
      <c r="J27" t="s">
        <v>91</v>
      </c>
      <c r="K27" t="s">
        <v>92</v>
      </c>
      <c r="L27" t="str">
        <f t="shared" si="2"/>
        <v>Каталог/Телефоны/Распродажа</v>
      </c>
      <c r="M27" t="s">
        <v>96</v>
      </c>
      <c r="N27" t="s">
        <v>97</v>
      </c>
      <c r="O27" t="s">
        <v>101</v>
      </c>
      <c r="P27" t="s">
        <v>102</v>
      </c>
      <c r="Q27" t="s">
        <v>103</v>
      </c>
      <c r="R27" t="s">
        <v>104</v>
      </c>
      <c r="S27" t="s">
        <v>105</v>
      </c>
    </row>
    <row r="28" spans="1:19" x14ac:dyDescent="0.25">
      <c r="A28">
        <f t="shared" si="3"/>
        <v>53</v>
      </c>
      <c r="B28" t="s">
        <v>55</v>
      </c>
      <c r="C28" t="s">
        <v>56</v>
      </c>
      <c r="D28">
        <v>4299</v>
      </c>
      <c r="E28" t="s">
        <v>79</v>
      </c>
      <c r="F28" t="str">
        <f t="shared" si="0"/>
        <v>Candy CPG64SWGX</v>
      </c>
      <c r="G28" t="str">
        <f t="shared" si="1"/>
        <v>&lt;p&gt;Candy CPG64SWGX&lt;/p&gt;</v>
      </c>
      <c r="H28" s="1" t="s">
        <v>93</v>
      </c>
      <c r="I28" t="s">
        <v>88</v>
      </c>
      <c r="J28" t="s">
        <v>91</v>
      </c>
      <c r="K28" t="s">
        <v>92</v>
      </c>
      <c r="L28" t="str">
        <f t="shared" si="2"/>
        <v>Каталог/Телефоны/Распродажа</v>
      </c>
      <c r="M28" t="s">
        <v>96</v>
      </c>
      <c r="N28" t="s">
        <v>97</v>
      </c>
      <c r="O28" t="s">
        <v>101</v>
      </c>
      <c r="P28" t="s">
        <v>102</v>
      </c>
      <c r="Q28" t="s">
        <v>103</v>
      </c>
      <c r="R28" t="s">
        <v>104</v>
      </c>
      <c r="S28" t="s">
        <v>105</v>
      </c>
    </row>
    <row r="29" spans="1:19" x14ac:dyDescent="0.25">
      <c r="A29">
        <f t="shared" si="3"/>
        <v>55</v>
      </c>
      <c r="B29" t="s">
        <v>57</v>
      </c>
      <c r="C29" t="s">
        <v>58</v>
      </c>
      <c r="D29">
        <v>3699</v>
      </c>
      <c r="E29" t="s">
        <v>80</v>
      </c>
      <c r="F29" t="str">
        <f t="shared" si="0"/>
        <v>Candy CLG64SGN</v>
      </c>
      <c r="G29" t="str">
        <f t="shared" si="1"/>
        <v>&lt;p&gt;Candy CLG64SGN&lt;/p&gt;</v>
      </c>
      <c r="H29" s="1" t="s">
        <v>93</v>
      </c>
      <c r="I29" t="s">
        <v>88</v>
      </c>
      <c r="J29" t="s">
        <v>91</v>
      </c>
      <c r="K29" t="s">
        <v>92</v>
      </c>
      <c r="L29" t="str">
        <f t="shared" si="2"/>
        <v>Каталог/Телефоны/Распродажа</v>
      </c>
      <c r="M29" t="s">
        <v>96</v>
      </c>
      <c r="N29" t="s">
        <v>97</v>
      </c>
      <c r="O29" t="s">
        <v>101</v>
      </c>
      <c r="P29" t="s">
        <v>102</v>
      </c>
      <c r="Q29" t="s">
        <v>103</v>
      </c>
      <c r="R29" t="s">
        <v>104</v>
      </c>
      <c r="S29" t="s">
        <v>105</v>
      </c>
    </row>
    <row r="30" spans="1:19" x14ac:dyDescent="0.25">
      <c r="A30">
        <f t="shared" si="3"/>
        <v>57</v>
      </c>
      <c r="B30" t="s">
        <v>59</v>
      </c>
      <c r="C30" t="s">
        <v>60</v>
      </c>
      <c r="D30">
        <v>7999</v>
      </c>
      <c r="E30" t="s">
        <v>81</v>
      </c>
      <c r="F30" t="str">
        <f t="shared" si="0"/>
        <v>Beko HII64401AT</v>
      </c>
      <c r="G30" t="str">
        <f t="shared" si="1"/>
        <v>&lt;p&gt;Beko HII64401AT&lt;/p&gt;</v>
      </c>
      <c r="H30" s="1" t="s">
        <v>93</v>
      </c>
      <c r="I30" t="s">
        <v>88</v>
      </c>
      <c r="J30" t="s">
        <v>91</v>
      </c>
      <c r="K30" t="s">
        <v>92</v>
      </c>
      <c r="L30" t="str">
        <f t="shared" si="2"/>
        <v>Каталог/Телефоны/Распродажа</v>
      </c>
      <c r="M30" t="s">
        <v>96</v>
      </c>
      <c r="N30" t="s">
        <v>97</v>
      </c>
      <c r="O30" t="s">
        <v>101</v>
      </c>
      <c r="P30" t="s">
        <v>102</v>
      </c>
      <c r="Q30" t="s">
        <v>103</v>
      </c>
      <c r="R30" t="s">
        <v>104</v>
      </c>
      <c r="S30" t="s">
        <v>105</v>
      </c>
    </row>
    <row r="31" spans="1:19" x14ac:dyDescent="0.25">
      <c r="A31">
        <f t="shared" si="3"/>
        <v>59</v>
      </c>
      <c r="B31" t="s">
        <v>61</v>
      </c>
      <c r="C31" t="s">
        <v>62</v>
      </c>
      <c r="D31">
        <v>6934</v>
      </c>
      <c r="E31" t="s">
        <v>82</v>
      </c>
      <c r="F31" t="str">
        <f t="shared" si="0"/>
        <v>Siemens EC6A5PB90R</v>
      </c>
      <c r="G31" t="str">
        <f t="shared" si="1"/>
        <v>&lt;p&gt;Siemens EC6A5PB90R&lt;/p&gt;</v>
      </c>
      <c r="H31" s="1" t="s">
        <v>93</v>
      </c>
      <c r="I31" t="s">
        <v>88</v>
      </c>
      <c r="J31" t="s">
        <v>91</v>
      </c>
      <c r="K31" t="s">
        <v>92</v>
      </c>
      <c r="L31" t="str">
        <f t="shared" si="2"/>
        <v>Каталог/Телефоны/Распродажа</v>
      </c>
      <c r="M31" t="s">
        <v>96</v>
      </c>
      <c r="N31" t="s">
        <v>97</v>
      </c>
      <c r="O31" t="s">
        <v>101</v>
      </c>
      <c r="P31" t="s">
        <v>102</v>
      </c>
      <c r="Q31" t="s">
        <v>103</v>
      </c>
      <c r="R31" t="s">
        <v>104</v>
      </c>
      <c r="S31" t="s">
        <v>105</v>
      </c>
    </row>
    <row r="32" spans="1:19" x14ac:dyDescent="0.25">
      <c r="A32">
        <f t="shared" si="3"/>
        <v>61</v>
      </c>
      <c r="B32" t="s">
        <v>63</v>
      </c>
      <c r="C32" t="s">
        <v>64</v>
      </c>
      <c r="D32">
        <v>5699</v>
      </c>
      <c r="E32" t="s">
        <v>81</v>
      </c>
      <c r="F32" t="str">
        <f t="shared" si="0"/>
        <v>Gorenje EC 610 SC</v>
      </c>
      <c r="G32" t="str">
        <f t="shared" si="1"/>
        <v>&lt;p&gt;Gorenje EC 610 SC&lt;/p&gt;</v>
      </c>
      <c r="H32" s="1" t="s">
        <v>93</v>
      </c>
      <c r="I32" t="s">
        <v>88</v>
      </c>
      <c r="J32" t="s">
        <v>91</v>
      </c>
      <c r="K32" t="s">
        <v>92</v>
      </c>
      <c r="L32" t="str">
        <f t="shared" si="2"/>
        <v>Каталог/Телефоны/Распродажа</v>
      </c>
      <c r="M32" t="s">
        <v>96</v>
      </c>
      <c r="N32" t="s">
        <v>97</v>
      </c>
      <c r="O32" t="s">
        <v>101</v>
      </c>
      <c r="P32" t="s">
        <v>102</v>
      </c>
      <c r="Q32" t="s">
        <v>103</v>
      </c>
      <c r="R32" t="s">
        <v>104</v>
      </c>
      <c r="S32" t="s">
        <v>105</v>
      </c>
    </row>
    <row r="33" spans="1:19" x14ac:dyDescent="0.25">
      <c r="A33">
        <f t="shared" si="3"/>
        <v>63</v>
      </c>
      <c r="B33" t="s">
        <v>65</v>
      </c>
      <c r="C33" t="s">
        <v>66</v>
      </c>
      <c r="D33">
        <v>24499</v>
      </c>
      <c r="E33" t="s">
        <v>82</v>
      </c>
      <c r="F33" t="str">
        <f t="shared" si="0"/>
        <v>Bosch PIF651FC1E</v>
      </c>
      <c r="G33" t="str">
        <f t="shared" si="1"/>
        <v>&lt;p&gt;Bosch PIF651FC1E&lt;/p&gt;</v>
      </c>
      <c r="H33" s="1" t="s">
        <v>93</v>
      </c>
      <c r="I33" t="s">
        <v>88</v>
      </c>
      <c r="J33" t="s">
        <v>91</v>
      </c>
      <c r="K33" t="s">
        <v>92</v>
      </c>
      <c r="L33" t="str">
        <f t="shared" si="2"/>
        <v>Каталог/Телефоны/Распродажа</v>
      </c>
      <c r="M33" t="s">
        <v>96</v>
      </c>
      <c r="N33" t="s">
        <v>97</v>
      </c>
      <c r="O33" t="s">
        <v>101</v>
      </c>
      <c r="P33" t="s">
        <v>102</v>
      </c>
      <c r="Q33" t="s">
        <v>103</v>
      </c>
      <c r="R33" t="s">
        <v>104</v>
      </c>
      <c r="S33" t="s">
        <v>105</v>
      </c>
    </row>
    <row r="34" spans="1:19" x14ac:dyDescent="0.25">
      <c r="A34">
        <f t="shared" si="3"/>
        <v>65</v>
      </c>
      <c r="B34" t="s">
        <v>67</v>
      </c>
      <c r="C34" t="s">
        <v>68</v>
      </c>
      <c r="D34">
        <v>11899</v>
      </c>
      <c r="E34" t="s">
        <v>79</v>
      </c>
      <c r="F34" t="str">
        <f t="shared" si="0"/>
        <v>Bosch PUE611BF1E</v>
      </c>
      <c r="G34" t="str">
        <f t="shared" si="1"/>
        <v>&lt;p&gt;Bosch PUE611BF1E&lt;/p&gt;</v>
      </c>
      <c r="H34" s="1" t="s">
        <v>93</v>
      </c>
      <c r="I34" t="s">
        <v>88</v>
      </c>
      <c r="J34" t="s">
        <v>91</v>
      </c>
      <c r="K34" t="s">
        <v>92</v>
      </c>
      <c r="L34" t="str">
        <f t="shared" si="2"/>
        <v>Каталог/Телефоны/Распродажа</v>
      </c>
      <c r="M34" t="s">
        <v>96</v>
      </c>
      <c r="N34" t="s">
        <v>97</v>
      </c>
      <c r="O34" t="s">
        <v>101</v>
      </c>
      <c r="P34" t="s">
        <v>102</v>
      </c>
      <c r="Q34" t="s">
        <v>103</v>
      </c>
      <c r="R34" t="s">
        <v>104</v>
      </c>
      <c r="S34" t="s">
        <v>105</v>
      </c>
    </row>
    <row r="35" spans="1:19" x14ac:dyDescent="0.25">
      <c r="A35">
        <f t="shared" si="3"/>
        <v>67</v>
      </c>
      <c r="B35" t="s">
        <v>69</v>
      </c>
      <c r="C35" t="s">
        <v>70</v>
      </c>
      <c r="D35">
        <v>6699</v>
      </c>
      <c r="E35" t="s">
        <v>80</v>
      </c>
      <c r="F35" t="str">
        <f t="shared" si="0"/>
        <v>Gorenje GTW 641B</v>
      </c>
      <c r="G35" t="str">
        <f t="shared" si="1"/>
        <v>&lt;p&gt;Gorenje GTW 641B&lt;/p&gt;</v>
      </c>
      <c r="H35" s="1" t="s">
        <v>93</v>
      </c>
      <c r="I35" t="s">
        <v>88</v>
      </c>
      <c r="J35" t="s">
        <v>91</v>
      </c>
      <c r="K35" t="s">
        <v>92</v>
      </c>
      <c r="L35" t="str">
        <f t="shared" si="2"/>
        <v>Каталог/Телефоны/Распродажа</v>
      </c>
      <c r="M35" t="s">
        <v>96</v>
      </c>
      <c r="N35" t="s">
        <v>97</v>
      </c>
      <c r="O35" t="s">
        <v>101</v>
      </c>
      <c r="P35" t="s">
        <v>102</v>
      </c>
      <c r="Q35" t="s">
        <v>103</v>
      </c>
      <c r="R35" t="s">
        <v>104</v>
      </c>
      <c r="S35" t="s">
        <v>105</v>
      </c>
    </row>
    <row r="36" spans="1:19" x14ac:dyDescent="0.25">
      <c r="A36">
        <f t="shared" si="3"/>
        <v>69</v>
      </c>
      <c r="B36" t="s">
        <v>71</v>
      </c>
      <c r="C36" t="s">
        <v>72</v>
      </c>
      <c r="D36">
        <v>4799</v>
      </c>
      <c r="E36" t="s">
        <v>81</v>
      </c>
      <c r="F36" t="str">
        <f t="shared" si="0"/>
        <v>Candy CVG 64 [CVG64SGNX]</v>
      </c>
      <c r="G36" t="str">
        <f t="shared" si="1"/>
        <v>&lt;p&gt;Candy CVG 64 [CVG64SGNX]&lt;/p&gt;</v>
      </c>
      <c r="H36" s="1" t="s">
        <v>93</v>
      </c>
      <c r="I36" t="s">
        <v>88</v>
      </c>
      <c r="J36" t="s">
        <v>91</v>
      </c>
      <c r="K36" t="s">
        <v>92</v>
      </c>
      <c r="L36" t="str">
        <f t="shared" si="2"/>
        <v>Каталог/Телефоны/Распродажа</v>
      </c>
      <c r="M36" t="s">
        <v>96</v>
      </c>
      <c r="N36" t="s">
        <v>97</v>
      </c>
      <c r="O36" t="s">
        <v>101</v>
      </c>
      <c r="P36" t="s">
        <v>102</v>
      </c>
      <c r="Q36" t="s">
        <v>103</v>
      </c>
      <c r="R36" t="s">
        <v>104</v>
      </c>
      <c r="S36" t="s">
        <v>105</v>
      </c>
    </row>
    <row r="37" spans="1:19" x14ac:dyDescent="0.25">
      <c r="A37">
        <f t="shared" si="3"/>
        <v>71</v>
      </c>
      <c r="B37" t="s">
        <v>73</v>
      </c>
      <c r="C37" t="s">
        <v>74</v>
      </c>
      <c r="D37">
        <v>8399</v>
      </c>
      <c r="E37" t="s">
        <v>82</v>
      </c>
      <c r="F37" t="str">
        <f t="shared" si="0"/>
        <v>Whirlpool ACM 712/IX</v>
      </c>
      <c r="G37" t="str">
        <f t="shared" si="1"/>
        <v>&lt;p&gt;Whirlpool ACM 712/IX&lt;/p&gt;</v>
      </c>
      <c r="H37" s="1" t="s">
        <v>93</v>
      </c>
      <c r="I37" t="s">
        <v>88</v>
      </c>
      <c r="J37" t="s">
        <v>91</v>
      </c>
      <c r="K37" t="s">
        <v>92</v>
      </c>
      <c r="L37" t="str">
        <f t="shared" si="2"/>
        <v>Каталог/Телефоны/Распродажа</v>
      </c>
      <c r="M37" t="s">
        <v>96</v>
      </c>
      <c r="N37" t="s">
        <v>97</v>
      </c>
      <c r="O37" t="s">
        <v>101</v>
      </c>
      <c r="P37" t="s">
        <v>102</v>
      </c>
      <c r="Q37" t="s">
        <v>103</v>
      </c>
      <c r="R37" t="s">
        <v>104</v>
      </c>
      <c r="S37" t="s">
        <v>105</v>
      </c>
    </row>
  </sheetData>
  <hyperlinks>
    <hyperlink ref="H2" r:id="rId1" display="https://shop.ocext.com/image/catalog/abcd/import_csv_xml2.png "/>
    <hyperlink ref="H3:H37" r:id="rId2" display="https://shop.ocext.com/image/catalog/abcd/import_csv_xml2.png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erc.ua_new_urls_5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2018-04-10T16:58:08Z</dcterms:created>
  <dcterms:modified xsi:type="dcterms:W3CDTF">2018-04-14T12:44:42Z</dcterms:modified>
</cp:coreProperties>
</file>